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ive_F\ModelingAndPerformanceEvaluation\اسلایدهای مدلسازی و ارزیابی سیستمها\"/>
    </mc:Choice>
  </mc:AlternateContent>
  <bookViews>
    <workbookView xWindow="0" yWindow="0" windowWidth="19230" windowHeight="72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2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G6" i="1"/>
  <c r="F6" i="1"/>
  <c r="E6" i="1"/>
  <c r="I5" i="1"/>
  <c r="H5" i="1"/>
  <c r="G5" i="1"/>
  <c r="F5" i="1"/>
  <c r="E5" i="1"/>
  <c r="I4" i="1"/>
  <c r="H4" i="1"/>
  <c r="G4" i="1"/>
  <c r="F4" i="1"/>
  <c r="E4" i="1"/>
  <c r="I3" i="1"/>
  <c r="H3" i="1"/>
  <c r="G3" i="1"/>
  <c r="F3" i="1"/>
  <c r="E3" i="1"/>
  <c r="I2" i="1"/>
  <c r="H2" i="1"/>
  <c r="F2" i="1"/>
  <c r="J15" i="1" l="1"/>
  <c r="J6" i="1"/>
  <c r="M7" i="1"/>
  <c r="J14" i="1"/>
  <c r="J9" i="1"/>
  <c r="J5" i="1"/>
  <c r="L4" i="1"/>
  <c r="J3" i="1"/>
  <c r="M4" i="1"/>
  <c r="K14" i="1"/>
  <c r="K7" i="1"/>
  <c r="M5" i="1"/>
  <c r="L12" i="1"/>
  <c r="K3" i="1"/>
  <c r="J11" i="1"/>
  <c r="M12" i="1"/>
  <c r="M9" i="1"/>
  <c r="M11" i="1"/>
  <c r="J13" i="1"/>
  <c r="L14" i="1"/>
  <c r="L16" i="1"/>
  <c r="K10" i="1"/>
  <c r="K6" i="1"/>
  <c r="M13" i="1"/>
  <c r="M16" i="1"/>
  <c r="M3" i="1"/>
  <c r="L10" i="1"/>
  <c r="K15" i="1"/>
  <c r="L6" i="1"/>
  <c r="L8" i="1"/>
  <c r="K11" i="1"/>
  <c r="M15" i="1"/>
  <c r="J7" i="1"/>
  <c r="M8" i="1"/>
  <c r="J10" i="1"/>
  <c r="L3" i="1"/>
  <c r="L7" i="1"/>
  <c r="L11" i="1"/>
  <c r="L15" i="1"/>
  <c r="L5" i="1"/>
  <c r="M6" i="1"/>
  <c r="L9" i="1"/>
  <c r="M10" i="1"/>
  <c r="L13" i="1"/>
  <c r="M14" i="1"/>
  <c r="J4" i="1"/>
  <c r="J8" i="1"/>
  <c r="J12" i="1"/>
  <c r="J16" i="1"/>
  <c r="K5" i="1"/>
  <c r="K9" i="1"/>
  <c r="K13" i="1"/>
  <c r="K4" i="1"/>
  <c r="K8" i="1"/>
  <c r="K12" i="1"/>
  <c r="K16" i="1"/>
  <c r="L2" i="1"/>
  <c r="M2" i="1"/>
  <c r="K2" i="1"/>
  <c r="J2" i="1"/>
  <c r="N2" i="1" s="1"/>
  <c r="P2" i="1" l="1"/>
  <c r="N15" i="1"/>
  <c r="R15" i="1" s="1"/>
  <c r="N13" i="1"/>
  <c r="Q13" i="1" s="1"/>
  <c r="N11" i="1"/>
  <c r="R11" i="1" s="1"/>
  <c r="N14" i="1"/>
  <c r="Q14" i="1" s="1"/>
  <c r="N6" i="1"/>
  <c r="O6" i="1" s="1"/>
  <c r="N7" i="1"/>
  <c r="P7" i="1" s="1"/>
  <c r="N12" i="1"/>
  <c r="R12" i="1" s="1"/>
  <c r="R14" i="1"/>
  <c r="N10" i="1"/>
  <c r="O10" i="1" s="1"/>
  <c r="N3" i="1"/>
  <c r="P3" i="1" s="1"/>
  <c r="N8" i="1"/>
  <c r="N9" i="1"/>
  <c r="N16" i="1"/>
  <c r="P16" i="1" s="1"/>
  <c r="N5" i="1"/>
  <c r="N4" i="1"/>
  <c r="P4" i="1" s="1"/>
  <c r="P13" i="1" l="1"/>
  <c r="O14" i="1"/>
  <c r="P14" i="1"/>
  <c r="O13" i="1"/>
  <c r="R13" i="1"/>
  <c r="N18" i="1"/>
  <c r="C13" i="1" s="1"/>
  <c r="Q15" i="1"/>
  <c r="P15" i="1"/>
  <c r="O15" i="1"/>
  <c r="O11" i="1"/>
  <c r="Q11" i="1"/>
  <c r="O2" i="1"/>
  <c r="N17" i="1"/>
  <c r="A13" i="1" s="1"/>
  <c r="P11" i="1"/>
  <c r="O12" i="1"/>
  <c r="P12" i="1"/>
  <c r="Q12" i="1"/>
  <c r="O7" i="1"/>
  <c r="Q7" i="1"/>
  <c r="R6" i="1"/>
  <c r="R10" i="1"/>
  <c r="R7" i="1"/>
  <c r="Q6" i="1"/>
  <c r="P6" i="1"/>
  <c r="R3" i="1"/>
  <c r="O3" i="1"/>
  <c r="Q3" i="1"/>
  <c r="P10" i="1"/>
  <c r="Q10" i="1"/>
  <c r="R8" i="1"/>
  <c r="Q8" i="1"/>
  <c r="O8" i="1"/>
  <c r="O5" i="1"/>
  <c r="Q5" i="1"/>
  <c r="R5" i="1"/>
  <c r="O16" i="1"/>
  <c r="Q16" i="1"/>
  <c r="R16" i="1"/>
  <c r="P5" i="1"/>
  <c r="R9" i="1"/>
  <c r="O9" i="1"/>
  <c r="Q9" i="1"/>
  <c r="P8" i="1"/>
  <c r="R4" i="1"/>
  <c r="O4" i="1"/>
  <c r="Q4" i="1"/>
  <c r="P9" i="1"/>
  <c r="R2" i="1"/>
  <c r="Q2" i="1"/>
  <c r="P17" i="1" l="1"/>
  <c r="A15" i="1" s="1"/>
  <c r="Q17" i="1"/>
  <c r="A16" i="1" s="1"/>
  <c r="R17" i="1"/>
  <c r="A17" i="1" s="1"/>
  <c r="O17" i="1"/>
  <c r="A14" i="1" s="1"/>
</calcChain>
</file>

<file path=xl/sharedStrings.xml><?xml version="1.0" encoding="utf-8"?>
<sst xmlns="http://schemas.openxmlformats.org/spreadsheetml/2006/main" count="28" uniqueCount="23">
  <si>
    <t>A</t>
  </si>
  <si>
    <t>B</t>
  </si>
  <si>
    <t>C</t>
  </si>
  <si>
    <t>D</t>
  </si>
  <si>
    <t>E</t>
  </si>
  <si>
    <t>AB</t>
  </si>
  <si>
    <t>CB</t>
  </si>
  <si>
    <t>CE</t>
  </si>
  <si>
    <t>DE</t>
  </si>
  <si>
    <t>q1</t>
  </si>
  <si>
    <t>q2</t>
  </si>
  <si>
    <t>q3</t>
  </si>
  <si>
    <t>q4</t>
  </si>
  <si>
    <t>avrg</t>
  </si>
  <si>
    <t>stddev</t>
  </si>
  <si>
    <t>±</t>
  </si>
  <si>
    <t>p2</t>
  </si>
  <si>
    <t>p3</t>
  </si>
  <si>
    <t>p4</t>
  </si>
  <si>
    <t>p</t>
  </si>
  <si>
    <r>
      <rPr>
        <sz val="11"/>
        <color rgb="FF00B050"/>
        <rFont val="Symbol"/>
        <family val="1"/>
        <charset val="2"/>
      </rPr>
      <t>p</t>
    </r>
    <r>
      <rPr>
        <sz val="11"/>
        <color rgb="FF00B050"/>
        <rFont val="Calibri"/>
        <family val="2"/>
        <scheme val="minor"/>
      </rPr>
      <t>1</t>
    </r>
  </si>
  <si>
    <t>input.txt</t>
  </si>
  <si>
    <t>output.txt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</si>
</sst>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Symbol"/>
      <family val="1"/>
      <charset val="2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Symbol"/>
      <family val="1"/>
      <charset val="2"/>
    </font>
    <font>
      <sz val="11"/>
      <color rgb="FF00B050"/>
      <name val="Symbol"/>
      <family val="1"/>
      <charset val="2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2" xfId="0" applyFont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4" xfId="0" applyFont="1" applyBorder="1"/>
    <xf numFmtId="0" fontId="4" fillId="0" borderId="6" xfId="0" applyFont="1" applyBorder="1"/>
    <xf numFmtId="0" fontId="5" fillId="0" borderId="9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3" fillId="0" borderId="9" xfId="0" applyFont="1" applyBorder="1"/>
    <xf numFmtId="0" fontId="6" fillId="0" borderId="9" xfId="0" applyFont="1" applyBorder="1"/>
    <xf numFmtId="0" fontId="7" fillId="0" borderId="4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/>
  </sheetViews>
  <sheetFormatPr defaultRowHeight="15" x14ac:dyDescent="0.25"/>
  <cols>
    <col min="1" max="1" width="6.7109375" customWidth="1"/>
    <col min="2" max="2" width="6.42578125" customWidth="1"/>
    <col min="3" max="3" width="8.28515625" customWidth="1"/>
  </cols>
  <sheetData>
    <row r="1" spans="1:18" x14ac:dyDescent="0.25">
      <c r="A1" s="1">
        <v>5</v>
      </c>
      <c r="B1" s="2">
        <v>4</v>
      </c>
      <c r="C1" s="3">
        <v>15</v>
      </c>
      <c r="E1" s="28" t="s">
        <v>0</v>
      </c>
      <c r="F1" s="29" t="s">
        <v>1</v>
      </c>
      <c r="G1" s="29" t="s">
        <v>2</v>
      </c>
      <c r="H1" s="29" t="s">
        <v>3</v>
      </c>
      <c r="I1" s="30" t="s">
        <v>4</v>
      </c>
      <c r="J1" s="25" t="s">
        <v>20</v>
      </c>
      <c r="K1" s="26" t="s">
        <v>16</v>
      </c>
      <c r="L1" s="26" t="s">
        <v>17</v>
      </c>
      <c r="M1" s="26" t="s">
        <v>18</v>
      </c>
      <c r="N1" s="22" t="s">
        <v>19</v>
      </c>
      <c r="O1" s="31" t="s">
        <v>9</v>
      </c>
      <c r="P1" s="32" t="s">
        <v>10</v>
      </c>
      <c r="Q1" s="32" t="s">
        <v>11</v>
      </c>
      <c r="R1" s="33" t="s">
        <v>12</v>
      </c>
    </row>
    <row r="2" spans="1:18" x14ac:dyDescent="0.25">
      <c r="A2" s="27" t="s">
        <v>0</v>
      </c>
      <c r="B2" s="5">
        <v>4</v>
      </c>
      <c r="C2" s="6">
        <v>6</v>
      </c>
      <c r="E2" s="1">
        <f ca="1">RAND()*($C$2-$B$2)+$B$2</f>
        <v>5.0871013187206557</v>
      </c>
      <c r="F2" s="2">
        <f ca="1">RAND()*($C$3-$B$3)+$B$3</f>
        <v>2.1904319528529177</v>
      </c>
      <c r="G2" s="2">
        <f ca="1">RAND()*($C$4-$B$4)+$B$4</f>
        <v>6.6561479312055116</v>
      </c>
      <c r="H2" s="2">
        <f ca="1">RAND()*($C$5-$B$5)+$B$5</f>
        <v>5.1257296350146859</v>
      </c>
      <c r="I2" s="3">
        <f ca="1">RAND()*($C$6-$B$6)+$B$6</f>
        <v>2.4563472789933836</v>
      </c>
      <c r="J2" s="1">
        <f ca="1">E2+F2</f>
        <v>7.2775332715735734</v>
      </c>
      <c r="K2" s="2">
        <f ca="1">G2+F2</f>
        <v>8.8465798840584284</v>
      </c>
      <c r="L2" s="2">
        <f ca="1">G2+I2</f>
        <v>9.1124952101988956</v>
      </c>
      <c r="M2" s="3">
        <f ca="1">H2+I2</f>
        <v>7.5820769140080699</v>
      </c>
      <c r="N2" s="5">
        <f ca="1">MAX(J2:M2)</f>
        <v>9.1124952101988956</v>
      </c>
      <c r="O2" s="1">
        <f ca="1">IF(J2=N2,1,0)</f>
        <v>0</v>
      </c>
      <c r="P2" s="2">
        <f ca="1">IF(K2=N2,1,0)</f>
        <v>0</v>
      </c>
      <c r="Q2" s="2">
        <f ca="1">IF(L2=N2,1,0)</f>
        <v>1</v>
      </c>
      <c r="R2" s="3">
        <f ca="1">IF(M2=N2,1,0)</f>
        <v>0</v>
      </c>
    </row>
    <row r="3" spans="1:18" x14ac:dyDescent="0.25">
      <c r="A3" s="27" t="s">
        <v>1</v>
      </c>
      <c r="B3" s="5">
        <v>2</v>
      </c>
      <c r="C3" s="6">
        <v>3</v>
      </c>
      <c r="E3" s="4">
        <f t="shared" ref="E3:E21" ca="1" si="0">RAND()*($C$2-$B$2)+$B$2</f>
        <v>5.7797403898041768</v>
      </c>
      <c r="F3" s="5">
        <f t="shared" ref="F3:F21" ca="1" si="1">RAND()*($C$3-$B$3)+$B$3</f>
        <v>2.2309697716929096</v>
      </c>
      <c r="G3" s="5">
        <f t="shared" ref="G3:G21" ca="1" si="2">RAND()*($C$4-$B$4)+$B$4</f>
        <v>5.2693436079650091</v>
      </c>
      <c r="H3" s="5">
        <f t="shared" ref="H3:H21" ca="1" si="3">RAND()*($C$5-$B$5)+$B$5</f>
        <v>5.2880734810541261</v>
      </c>
      <c r="I3" s="6">
        <f t="shared" ref="I3:I21" ca="1" si="4">RAND()*($C$6-$B$6)+$B$6</f>
        <v>2.67858316029292</v>
      </c>
      <c r="J3" s="4">
        <f t="shared" ref="J3:J21" ca="1" si="5">E3+F3</f>
        <v>8.0107101614970873</v>
      </c>
      <c r="K3" s="5">
        <f t="shared" ref="K3:K21" ca="1" si="6">G3+F3</f>
        <v>7.5003133796579187</v>
      </c>
      <c r="L3" s="5">
        <f t="shared" ref="L3:L21" ca="1" si="7">G3+I3</f>
        <v>7.9479267682579291</v>
      </c>
      <c r="M3" s="6">
        <f t="shared" ref="M3:M21" ca="1" si="8">H3+I3</f>
        <v>7.9666566413470461</v>
      </c>
      <c r="N3" s="5">
        <f t="shared" ref="N3:N21" ca="1" si="9">MAX(J3:M3)</f>
        <v>8.0107101614970873</v>
      </c>
      <c r="O3" s="4">
        <f t="shared" ref="O3:O21" ca="1" si="10">IF(J3=N3,1,0)</f>
        <v>1</v>
      </c>
      <c r="P3" s="5">
        <f t="shared" ref="P3:P21" ca="1" si="11">IF(K3=N3,1,0)</f>
        <v>0</v>
      </c>
      <c r="Q3" s="5">
        <f t="shared" ref="Q3:Q21" ca="1" si="12">IF(L3=N3,1,0)</f>
        <v>0</v>
      </c>
      <c r="R3" s="6">
        <f t="shared" ref="R3:R21" ca="1" si="13">IF(M3=N3,1,0)</f>
        <v>0</v>
      </c>
    </row>
    <row r="4" spans="1:18" x14ac:dyDescent="0.25">
      <c r="A4" s="27" t="s">
        <v>2</v>
      </c>
      <c r="B4" s="5">
        <v>4</v>
      </c>
      <c r="C4" s="6">
        <v>8</v>
      </c>
      <c r="E4" s="4">
        <f t="shared" ca="1" si="0"/>
        <v>4.7127783318798802</v>
      </c>
      <c r="F4" s="5">
        <f t="shared" ca="1" si="1"/>
        <v>2.8530193075275232</v>
      </c>
      <c r="G4" s="5">
        <f t="shared" ca="1" si="2"/>
        <v>5.3973367044363147</v>
      </c>
      <c r="H4" s="5">
        <f t="shared" ca="1" si="3"/>
        <v>7.17507705668719</v>
      </c>
      <c r="I4" s="6">
        <f t="shared" ca="1" si="4"/>
        <v>2.7310438026400607</v>
      </c>
      <c r="J4" s="4">
        <f t="shared" ca="1" si="5"/>
        <v>7.5657976394074034</v>
      </c>
      <c r="K4" s="5">
        <f t="shared" ca="1" si="6"/>
        <v>8.2503560119638379</v>
      </c>
      <c r="L4" s="5">
        <f t="shared" ca="1" si="7"/>
        <v>8.1283805070763755</v>
      </c>
      <c r="M4" s="6">
        <f t="shared" ca="1" si="8"/>
        <v>9.9061208593272507</v>
      </c>
      <c r="N4" s="5">
        <f t="shared" ca="1" si="9"/>
        <v>9.9061208593272507</v>
      </c>
      <c r="O4" s="4">
        <f t="shared" ca="1" si="10"/>
        <v>0</v>
      </c>
      <c r="P4" s="5">
        <f t="shared" ca="1" si="11"/>
        <v>0</v>
      </c>
      <c r="Q4" s="5">
        <f t="shared" ca="1" si="12"/>
        <v>0</v>
      </c>
      <c r="R4" s="6">
        <f t="shared" ca="1" si="13"/>
        <v>1</v>
      </c>
    </row>
    <row r="5" spans="1:18" x14ac:dyDescent="0.25">
      <c r="A5" s="27" t="s">
        <v>3</v>
      </c>
      <c r="B5" s="5">
        <v>5</v>
      </c>
      <c r="C5" s="6">
        <v>9</v>
      </c>
      <c r="E5" s="4">
        <f t="shared" ca="1" si="0"/>
        <v>4.1095260235141504</v>
      </c>
      <c r="F5" s="5">
        <f t="shared" ca="1" si="1"/>
        <v>2.7158354351167673</v>
      </c>
      <c r="G5" s="5">
        <f t="shared" ca="1" si="2"/>
        <v>6.0998425069044746</v>
      </c>
      <c r="H5" s="5">
        <f t="shared" ca="1" si="3"/>
        <v>8.0993151394315568</v>
      </c>
      <c r="I5" s="6">
        <f t="shared" ca="1" si="4"/>
        <v>2.4514534789847948</v>
      </c>
      <c r="J5" s="4">
        <f t="shared" ca="1" si="5"/>
        <v>6.8253614586309173</v>
      </c>
      <c r="K5" s="5">
        <f t="shared" ca="1" si="6"/>
        <v>8.8156779420212423</v>
      </c>
      <c r="L5" s="5">
        <f t="shared" ca="1" si="7"/>
        <v>8.5512959858892685</v>
      </c>
      <c r="M5" s="6">
        <f t="shared" ca="1" si="8"/>
        <v>10.550768618416352</v>
      </c>
      <c r="N5" s="5">
        <f t="shared" ca="1" si="9"/>
        <v>10.550768618416352</v>
      </c>
      <c r="O5" s="4">
        <f t="shared" ca="1" si="10"/>
        <v>0</v>
      </c>
      <c r="P5" s="5">
        <f t="shared" ca="1" si="11"/>
        <v>0</v>
      </c>
      <c r="Q5" s="5">
        <f t="shared" ca="1" si="12"/>
        <v>0</v>
      </c>
      <c r="R5" s="6">
        <f t="shared" ca="1" si="13"/>
        <v>1</v>
      </c>
    </row>
    <row r="6" spans="1:18" x14ac:dyDescent="0.25">
      <c r="A6" s="27" t="s">
        <v>4</v>
      </c>
      <c r="B6" s="5">
        <v>1</v>
      </c>
      <c r="C6" s="6">
        <v>3</v>
      </c>
      <c r="E6" s="4">
        <f t="shared" ca="1" si="0"/>
        <v>5.3881289265613272</v>
      </c>
      <c r="F6" s="5">
        <f t="shared" ca="1" si="1"/>
        <v>2.4793407549176241</v>
      </c>
      <c r="G6" s="5">
        <f t="shared" ca="1" si="2"/>
        <v>6.5077562957238069</v>
      </c>
      <c r="H6" s="5">
        <f t="shared" ca="1" si="3"/>
        <v>5.0434696880719443</v>
      </c>
      <c r="I6" s="6">
        <f t="shared" ca="1" si="4"/>
        <v>1.3491699105213679</v>
      </c>
      <c r="J6" s="4">
        <f t="shared" ca="1" si="5"/>
        <v>7.8674696814789513</v>
      </c>
      <c r="K6" s="5">
        <f t="shared" ca="1" si="6"/>
        <v>8.9870970506414309</v>
      </c>
      <c r="L6" s="5">
        <f t="shared" ca="1" si="7"/>
        <v>7.8569262062451752</v>
      </c>
      <c r="M6" s="6">
        <f t="shared" ca="1" si="8"/>
        <v>6.3926395985933127</v>
      </c>
      <c r="N6" s="5">
        <f t="shared" ca="1" si="9"/>
        <v>8.9870970506414309</v>
      </c>
      <c r="O6" s="4">
        <f t="shared" ca="1" si="10"/>
        <v>0</v>
      </c>
      <c r="P6" s="5">
        <f t="shared" ca="1" si="11"/>
        <v>1</v>
      </c>
      <c r="Q6" s="5">
        <f t="shared" ca="1" si="12"/>
        <v>0</v>
      </c>
      <c r="R6" s="6">
        <f t="shared" ca="1" si="13"/>
        <v>0</v>
      </c>
    </row>
    <row r="7" spans="1:18" x14ac:dyDescent="0.25">
      <c r="A7" s="23" t="s">
        <v>5</v>
      </c>
      <c r="B7" s="5"/>
      <c r="C7" s="6"/>
      <c r="E7" s="4">
        <f t="shared" ca="1" si="0"/>
        <v>5.0511489869885606</v>
      </c>
      <c r="F7" s="5">
        <f t="shared" ca="1" si="1"/>
        <v>2.4758503447814872</v>
      </c>
      <c r="G7" s="5">
        <f t="shared" ca="1" si="2"/>
        <v>5.9638415842111039</v>
      </c>
      <c r="H7" s="5">
        <f t="shared" ca="1" si="3"/>
        <v>6.0844006711547785</v>
      </c>
      <c r="I7" s="6">
        <f t="shared" ca="1" si="4"/>
        <v>1.1806229334331382</v>
      </c>
      <c r="J7" s="4">
        <f t="shared" ca="1" si="5"/>
        <v>7.5269993317700479</v>
      </c>
      <c r="K7" s="5">
        <f t="shared" ca="1" si="6"/>
        <v>8.4396919289925911</v>
      </c>
      <c r="L7" s="5">
        <f t="shared" ca="1" si="7"/>
        <v>7.1444645176442423</v>
      </c>
      <c r="M7" s="6">
        <f t="shared" ca="1" si="8"/>
        <v>7.2650236045879169</v>
      </c>
      <c r="N7" s="5">
        <f t="shared" ca="1" si="9"/>
        <v>8.4396919289925911</v>
      </c>
      <c r="O7" s="4">
        <f t="shared" ca="1" si="10"/>
        <v>0</v>
      </c>
      <c r="P7" s="5">
        <f t="shared" ca="1" si="11"/>
        <v>1</v>
      </c>
      <c r="Q7" s="5">
        <f t="shared" ca="1" si="12"/>
        <v>0</v>
      </c>
      <c r="R7" s="6">
        <f t="shared" ca="1" si="13"/>
        <v>0</v>
      </c>
    </row>
    <row r="8" spans="1:18" x14ac:dyDescent="0.25">
      <c r="A8" s="23" t="s">
        <v>6</v>
      </c>
      <c r="B8" s="5"/>
      <c r="C8" s="6"/>
      <c r="E8" s="4">
        <f t="shared" ca="1" si="0"/>
        <v>4.3845938994711542</v>
      </c>
      <c r="F8" s="5">
        <f t="shared" ca="1" si="1"/>
        <v>2.3000202207257385</v>
      </c>
      <c r="G8" s="5">
        <f t="shared" ca="1" si="2"/>
        <v>5.4108526162678752</v>
      </c>
      <c r="H8" s="5">
        <f t="shared" ca="1" si="3"/>
        <v>7.4930378571697815</v>
      </c>
      <c r="I8" s="6">
        <f t="shared" ca="1" si="4"/>
        <v>2.2383972149754845</v>
      </c>
      <c r="J8" s="4">
        <f t="shared" ca="1" si="5"/>
        <v>6.6846141201968923</v>
      </c>
      <c r="K8" s="5">
        <f t="shared" ca="1" si="6"/>
        <v>7.7108728369936141</v>
      </c>
      <c r="L8" s="5">
        <f t="shared" ca="1" si="7"/>
        <v>7.6492498312433597</v>
      </c>
      <c r="M8" s="6">
        <f t="shared" ca="1" si="8"/>
        <v>9.7314350721452669</v>
      </c>
      <c r="N8" s="5">
        <f t="shared" ca="1" si="9"/>
        <v>9.7314350721452669</v>
      </c>
      <c r="O8" s="4">
        <f t="shared" ca="1" si="10"/>
        <v>0</v>
      </c>
      <c r="P8" s="5">
        <f t="shared" ca="1" si="11"/>
        <v>0</v>
      </c>
      <c r="Q8" s="5">
        <f t="shared" ca="1" si="12"/>
        <v>0</v>
      </c>
      <c r="R8" s="6">
        <f t="shared" ca="1" si="13"/>
        <v>1</v>
      </c>
    </row>
    <row r="9" spans="1:18" x14ac:dyDescent="0.25">
      <c r="A9" s="23" t="s">
        <v>7</v>
      </c>
      <c r="B9" s="5"/>
      <c r="C9" s="6"/>
      <c r="E9" s="4">
        <f t="shared" ca="1" si="0"/>
        <v>5.4525154355162808</v>
      </c>
      <c r="F9" s="5">
        <f t="shared" ca="1" si="1"/>
        <v>2.5727108788560944</v>
      </c>
      <c r="G9" s="5">
        <f t="shared" ca="1" si="2"/>
        <v>7.8858076106562471</v>
      </c>
      <c r="H9" s="5">
        <f t="shared" ca="1" si="3"/>
        <v>7.2552439807908833</v>
      </c>
      <c r="I9" s="6">
        <f t="shared" ca="1" si="4"/>
        <v>1.5045897707012224</v>
      </c>
      <c r="J9" s="4">
        <f t="shared" ca="1" si="5"/>
        <v>8.0252263143723752</v>
      </c>
      <c r="K9" s="5">
        <f t="shared" ca="1" si="6"/>
        <v>10.458518489512342</v>
      </c>
      <c r="L9" s="5">
        <f t="shared" ca="1" si="7"/>
        <v>9.3903973813574702</v>
      </c>
      <c r="M9" s="6">
        <f t="shared" ca="1" si="8"/>
        <v>8.7598337514921063</v>
      </c>
      <c r="N9" s="5">
        <f t="shared" ca="1" si="9"/>
        <v>10.458518489512342</v>
      </c>
      <c r="O9" s="4">
        <f t="shared" ca="1" si="10"/>
        <v>0</v>
      </c>
      <c r="P9" s="5">
        <f t="shared" ca="1" si="11"/>
        <v>1</v>
      </c>
      <c r="Q9" s="5">
        <f t="shared" ca="1" si="12"/>
        <v>0</v>
      </c>
      <c r="R9" s="6">
        <f t="shared" ca="1" si="13"/>
        <v>0</v>
      </c>
    </row>
    <row r="10" spans="1:18" x14ac:dyDescent="0.25">
      <c r="A10" s="24" t="s">
        <v>8</v>
      </c>
      <c r="B10" s="8"/>
      <c r="C10" s="9"/>
      <c r="E10" s="4">
        <f t="shared" ca="1" si="0"/>
        <v>5.8343470507178896</v>
      </c>
      <c r="F10" s="5">
        <f t="shared" ca="1" si="1"/>
        <v>2.3853469755459877</v>
      </c>
      <c r="G10" s="5">
        <f t="shared" ca="1" si="2"/>
        <v>7.2184257193695052</v>
      </c>
      <c r="H10" s="5">
        <f t="shared" ca="1" si="3"/>
        <v>6.6676122070276209</v>
      </c>
      <c r="I10" s="6">
        <f t="shared" ca="1" si="4"/>
        <v>1.2244439875437754</v>
      </c>
      <c r="J10" s="4">
        <f t="shared" ca="1" si="5"/>
        <v>8.2196940262638769</v>
      </c>
      <c r="K10" s="5">
        <f t="shared" ca="1" si="6"/>
        <v>9.6037726949154933</v>
      </c>
      <c r="L10" s="5">
        <f t="shared" ca="1" si="7"/>
        <v>8.4428697069132799</v>
      </c>
      <c r="M10" s="6">
        <f t="shared" ca="1" si="8"/>
        <v>7.8920561945713965</v>
      </c>
      <c r="N10" s="5">
        <f t="shared" ca="1" si="9"/>
        <v>9.6037726949154933</v>
      </c>
      <c r="O10" s="4">
        <f t="shared" ca="1" si="10"/>
        <v>0</v>
      </c>
      <c r="P10" s="5">
        <f t="shared" ca="1" si="11"/>
        <v>1</v>
      </c>
      <c r="Q10" s="5">
        <f t="shared" ca="1" si="12"/>
        <v>0</v>
      </c>
      <c r="R10" s="6">
        <f t="shared" ca="1" si="13"/>
        <v>0</v>
      </c>
    </row>
    <row r="11" spans="1:18" x14ac:dyDescent="0.25">
      <c r="B11" t="s">
        <v>21</v>
      </c>
      <c r="E11" s="4">
        <f t="shared" ca="1" si="0"/>
        <v>4.5563916118942824</v>
      </c>
      <c r="F11" s="5">
        <f t="shared" ca="1" si="1"/>
        <v>2.3670493381754287</v>
      </c>
      <c r="G11" s="5">
        <f t="shared" ca="1" si="2"/>
        <v>5.4309972563702562</v>
      </c>
      <c r="H11" s="5">
        <f t="shared" ca="1" si="3"/>
        <v>5.1614608596997869</v>
      </c>
      <c r="I11" s="6">
        <f t="shared" ca="1" si="4"/>
        <v>1.1381019000821699</v>
      </c>
      <c r="J11" s="4">
        <f t="shared" ca="1" si="5"/>
        <v>6.9234409500697112</v>
      </c>
      <c r="K11" s="5">
        <f t="shared" ca="1" si="6"/>
        <v>7.7980465945456849</v>
      </c>
      <c r="L11" s="5">
        <f t="shared" ca="1" si="7"/>
        <v>6.5690991564524257</v>
      </c>
      <c r="M11" s="6">
        <f t="shared" ca="1" si="8"/>
        <v>6.2995627597819563</v>
      </c>
      <c r="N11" s="5">
        <f t="shared" ca="1" si="9"/>
        <v>7.7980465945456849</v>
      </c>
      <c r="O11" s="4">
        <f t="shared" ca="1" si="10"/>
        <v>0</v>
      </c>
      <c r="P11" s="5">
        <f t="shared" ca="1" si="11"/>
        <v>1</v>
      </c>
      <c r="Q11" s="5">
        <f t="shared" ca="1" si="12"/>
        <v>0</v>
      </c>
      <c r="R11" s="6">
        <f t="shared" ca="1" si="13"/>
        <v>0</v>
      </c>
    </row>
    <row r="12" spans="1:18" x14ac:dyDescent="0.25">
      <c r="E12" s="4">
        <f t="shared" ca="1" si="0"/>
        <v>4.1028482607632224</v>
      </c>
      <c r="F12" s="5">
        <f t="shared" ca="1" si="1"/>
        <v>2.67504535576222</v>
      </c>
      <c r="G12" s="5">
        <f t="shared" ca="1" si="2"/>
        <v>5.8628906491153643</v>
      </c>
      <c r="H12" s="5">
        <f t="shared" ca="1" si="3"/>
        <v>5.0965958577382411</v>
      </c>
      <c r="I12" s="6">
        <f t="shared" ca="1" si="4"/>
        <v>1.1948481367978776</v>
      </c>
      <c r="J12" s="4">
        <f t="shared" ca="1" si="5"/>
        <v>6.7778936165254429</v>
      </c>
      <c r="K12" s="5">
        <f t="shared" ca="1" si="6"/>
        <v>8.5379360048775848</v>
      </c>
      <c r="L12" s="5">
        <f t="shared" ca="1" si="7"/>
        <v>7.0577387859132417</v>
      </c>
      <c r="M12" s="6">
        <f t="shared" ca="1" si="8"/>
        <v>6.2914439945361185</v>
      </c>
      <c r="N12" s="5">
        <f t="shared" ca="1" si="9"/>
        <v>8.5379360048775848</v>
      </c>
      <c r="O12" s="4">
        <f t="shared" ca="1" si="10"/>
        <v>0</v>
      </c>
      <c r="P12" s="5">
        <f t="shared" ca="1" si="11"/>
        <v>1</v>
      </c>
      <c r="Q12" s="5">
        <f t="shared" ca="1" si="12"/>
        <v>0</v>
      </c>
      <c r="R12" s="6">
        <f t="shared" ca="1" si="13"/>
        <v>0</v>
      </c>
    </row>
    <row r="13" spans="1:18" x14ac:dyDescent="0.25">
      <c r="A13" s="10">
        <f ca="1">N17</f>
        <v>9.100951493668024</v>
      </c>
      <c r="B13" s="16" t="s">
        <v>15</v>
      </c>
      <c r="C13" s="11">
        <f ca="1">N18</f>
        <v>0.81676694592223764</v>
      </c>
      <c r="E13" s="4">
        <f t="shared" ca="1" si="0"/>
        <v>5.7304116691509908</v>
      </c>
      <c r="F13" s="5">
        <f t="shared" ca="1" si="1"/>
        <v>2.4955431520670217</v>
      </c>
      <c r="G13" s="5">
        <f t="shared" ca="1" si="2"/>
        <v>6.58611351772063</v>
      </c>
      <c r="H13" s="5">
        <f t="shared" ca="1" si="3"/>
        <v>6.0165356630954161</v>
      </c>
      <c r="I13" s="6">
        <f t="shared" ca="1" si="4"/>
        <v>2.4874803308662905</v>
      </c>
      <c r="J13" s="4">
        <f t="shared" ca="1" si="5"/>
        <v>8.2259548212180125</v>
      </c>
      <c r="K13" s="5">
        <f t="shared" ca="1" si="6"/>
        <v>9.0816566697876517</v>
      </c>
      <c r="L13" s="5">
        <f t="shared" ca="1" si="7"/>
        <v>9.0735938485869205</v>
      </c>
      <c r="M13" s="6">
        <f t="shared" ca="1" si="8"/>
        <v>8.5040159939617066</v>
      </c>
      <c r="N13" s="5">
        <f t="shared" ca="1" si="9"/>
        <v>9.0816566697876517</v>
      </c>
      <c r="O13" s="4">
        <f t="shared" ca="1" si="10"/>
        <v>0</v>
      </c>
      <c r="P13" s="5">
        <f t="shared" ca="1" si="11"/>
        <v>1</v>
      </c>
      <c r="Q13" s="5">
        <f t="shared" ca="1" si="12"/>
        <v>0</v>
      </c>
      <c r="R13" s="6">
        <f t="shared" ca="1" si="13"/>
        <v>0</v>
      </c>
    </row>
    <row r="14" spans="1:18" x14ac:dyDescent="0.25">
      <c r="A14" s="20">
        <f ca="1">O17</f>
        <v>0.2</v>
      </c>
      <c r="B14" s="5"/>
      <c r="C14" s="6"/>
      <c r="E14" s="4">
        <f t="shared" ca="1" si="0"/>
        <v>5.9878679704159676</v>
      </c>
      <c r="F14" s="5">
        <f t="shared" ca="1" si="1"/>
        <v>2.8851953642287329</v>
      </c>
      <c r="G14" s="5">
        <f t="shared" ca="1" si="2"/>
        <v>4.1854293436066641</v>
      </c>
      <c r="H14" s="5">
        <f t="shared" ca="1" si="3"/>
        <v>6.3525454838180302</v>
      </c>
      <c r="I14" s="6">
        <f t="shared" ca="1" si="4"/>
        <v>1.9780918378311665</v>
      </c>
      <c r="J14" s="4">
        <f t="shared" ca="1" si="5"/>
        <v>8.8730633346447014</v>
      </c>
      <c r="K14" s="5">
        <f t="shared" ca="1" si="6"/>
        <v>7.070624707835397</v>
      </c>
      <c r="L14" s="5">
        <f t="shared" ca="1" si="7"/>
        <v>6.1635211814378303</v>
      </c>
      <c r="M14" s="6">
        <f t="shared" ca="1" si="8"/>
        <v>8.3306373216491973</v>
      </c>
      <c r="N14" s="5">
        <f t="shared" ca="1" si="9"/>
        <v>8.8730633346447014</v>
      </c>
      <c r="O14" s="4">
        <f t="shared" ca="1" si="10"/>
        <v>1</v>
      </c>
      <c r="P14" s="5">
        <f t="shared" ca="1" si="11"/>
        <v>0</v>
      </c>
      <c r="Q14" s="5">
        <f t="shared" ca="1" si="12"/>
        <v>0</v>
      </c>
      <c r="R14" s="6">
        <f t="shared" ca="1" si="13"/>
        <v>0</v>
      </c>
    </row>
    <row r="15" spans="1:18" x14ac:dyDescent="0.25">
      <c r="A15" s="20">
        <f ca="1">P17</f>
        <v>0.46666666666666667</v>
      </c>
      <c r="B15" s="5"/>
      <c r="C15" s="6"/>
      <c r="E15" s="4">
        <f t="shared" ca="1" si="0"/>
        <v>5.8159691784883956</v>
      </c>
      <c r="F15" s="5">
        <f t="shared" ca="1" si="1"/>
        <v>2.6872974890922396</v>
      </c>
      <c r="G15" s="5">
        <f t="shared" ca="1" si="2"/>
        <v>5.708254657372752</v>
      </c>
      <c r="H15" s="5">
        <f t="shared" ca="1" si="3"/>
        <v>5.9866670292986006</v>
      </c>
      <c r="I15" s="6">
        <f t="shared" ca="1" si="4"/>
        <v>2.0380856619815946</v>
      </c>
      <c r="J15" s="4">
        <f t="shared" ca="1" si="5"/>
        <v>8.5032666675806361</v>
      </c>
      <c r="K15" s="5">
        <f t="shared" ca="1" si="6"/>
        <v>8.3955521464649916</v>
      </c>
      <c r="L15" s="5">
        <f t="shared" ca="1" si="7"/>
        <v>7.7463403193543465</v>
      </c>
      <c r="M15" s="6">
        <f t="shared" ca="1" si="8"/>
        <v>8.0247526912801952</v>
      </c>
      <c r="N15" s="5">
        <f t="shared" ca="1" si="9"/>
        <v>8.5032666675806361</v>
      </c>
      <c r="O15" s="4">
        <f t="shared" ca="1" si="10"/>
        <v>1</v>
      </c>
      <c r="P15" s="5">
        <f t="shared" ca="1" si="11"/>
        <v>0</v>
      </c>
      <c r="Q15" s="5">
        <f t="shared" ca="1" si="12"/>
        <v>0</v>
      </c>
      <c r="R15" s="6">
        <f t="shared" ca="1" si="13"/>
        <v>0</v>
      </c>
    </row>
    <row r="16" spans="1:18" x14ac:dyDescent="0.25">
      <c r="A16" s="20">
        <f ca="1">Q17</f>
        <v>0.13333333333333333</v>
      </c>
      <c r="B16" s="5"/>
      <c r="C16" s="6"/>
      <c r="E16" s="7">
        <f t="shared" ca="1" si="0"/>
        <v>5.3862460306378921</v>
      </c>
      <c r="F16" s="8">
        <f t="shared" ca="1" si="1"/>
        <v>2.3056498898400593</v>
      </c>
      <c r="G16" s="8">
        <f t="shared" ca="1" si="2"/>
        <v>5.9386068303104125</v>
      </c>
      <c r="H16" s="8">
        <f t="shared" ca="1" si="3"/>
        <v>5.4865327489558045</v>
      </c>
      <c r="I16" s="9">
        <f t="shared" ca="1" si="4"/>
        <v>2.9810862176269857</v>
      </c>
      <c r="J16" s="7">
        <f t="shared" ca="1" si="5"/>
        <v>7.6918959204779513</v>
      </c>
      <c r="K16" s="8">
        <f t="shared" ca="1" si="6"/>
        <v>8.2442567201504708</v>
      </c>
      <c r="L16" s="8">
        <f t="shared" ca="1" si="7"/>
        <v>8.9196930479373986</v>
      </c>
      <c r="M16" s="9">
        <f t="shared" ca="1" si="8"/>
        <v>8.4676189665827906</v>
      </c>
      <c r="N16" s="8">
        <f t="shared" ca="1" si="9"/>
        <v>8.9196930479373986</v>
      </c>
      <c r="O16" s="7">
        <f t="shared" ca="1" si="10"/>
        <v>0</v>
      </c>
      <c r="P16" s="8">
        <f t="shared" ca="1" si="11"/>
        <v>0</v>
      </c>
      <c r="Q16" s="8">
        <f t="shared" ca="1" si="12"/>
        <v>1</v>
      </c>
      <c r="R16" s="9">
        <f t="shared" ca="1" si="13"/>
        <v>0</v>
      </c>
    </row>
    <row r="17" spans="1:18" x14ac:dyDescent="0.25">
      <c r="A17" s="21">
        <f ca="1">R17</f>
        <v>0.2</v>
      </c>
      <c r="B17" s="8"/>
      <c r="C17" s="9"/>
      <c r="M17" s="14" t="s">
        <v>13</v>
      </c>
      <c r="N17" s="15">
        <f ca="1">AVERAGE(N2:N16)</f>
        <v>9.100951493668024</v>
      </c>
      <c r="O17" s="17">
        <f ca="1">AVERAGE(O2:O16)</f>
        <v>0.2</v>
      </c>
      <c r="P17" s="18">
        <f t="shared" ref="P17:R17" ca="1" si="14">AVERAGE(P2:P16)</f>
        <v>0.46666666666666667</v>
      </c>
      <c r="Q17" s="18">
        <f t="shared" ca="1" si="14"/>
        <v>0.13333333333333333</v>
      </c>
      <c r="R17" s="19">
        <f t="shared" ca="1" si="14"/>
        <v>0.2</v>
      </c>
    </row>
    <row r="18" spans="1:18" x14ac:dyDescent="0.25">
      <c r="B18" t="s">
        <v>22</v>
      </c>
      <c r="M18" s="12" t="s">
        <v>14</v>
      </c>
      <c r="N18" s="13">
        <f ca="1">_xlfn.STDEV.S(N2:N16)</f>
        <v>0.81676694592223764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Moorche</cp:lastModifiedBy>
  <dcterms:created xsi:type="dcterms:W3CDTF">2021-06-08T11:55:11Z</dcterms:created>
  <dcterms:modified xsi:type="dcterms:W3CDTF">2021-06-08T12:19:44Z</dcterms:modified>
</cp:coreProperties>
</file>